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  <definedName name="_xlnm.Print_Area" localSheetId="0">'Вар 2'!$A$1:$I$36</definedName>
  </definedNames>
  <calcPr fullCalcOnLoad="1" refMode="R1C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<sst xmlns="http://schemas.openxmlformats.org/spreadsheetml/2006/main" count="59" uniqueCount="58">
  <si>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</si>
  <si>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</si>
  <si>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</si>
  <si>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</si>
  <si>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</si>
  <si>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</si>
  <si>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</si>
  <si>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</si>
  <si>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</si>
  <si>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</si>
  <si>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</si>
  <si>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</si>
  <si>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</si>
  <si>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</si>
  <si>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</si>
  <si>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</si>
  <si>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</si>
  <si>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</si>
  <si>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</si>
  <si>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</si>
  <si>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</si>
  <si>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</si>
  <si>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</si>
  <si>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</si>
  <si>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</si>
  <si>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</si>
  <si>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</si>
  <si>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</si>
  <si>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</si>
  <si>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</si>
  <si>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</si>
  <si>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</si>
  <si>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</si>
  <si>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</si>
  <si>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</si>
  <si>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</si>
  <si>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</si>
  <si>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</si>
  <si>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</si>
  <si>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</si>
  <si>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</si>
  <si>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</si>
  <si>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</si>
  <si>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</si>
  <si>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</si>
  <si>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</si>
  <si>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</si>
  <si>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</si>
  <si>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</si>
  <si>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</si>
  <si>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</si>
  <si>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</si>
  <si>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</si>
  <si>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</si>
  <si>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</si>
  <si>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8</t>
    </r>
    <r>
      <rPr>
        <sz val="11"/>
        <rFont val="Times New Roman"/>
        <family val="1"/>
      </rPr>
      <t xml:space="preserve">
за 2009 год</t>
    </r>
  </si>
  <si>
    <r>
      <t xml:space="preserve">1. Ремонт фасада:
</t>
    </r>
    <r>
      <rPr>
        <sz val="10"/>
        <rFont val="Times New Roman"/>
        <family val="1"/>
      </rPr>
      <t xml:space="preserve">- ремонт меж.панельных швов – 1200м/п
- установка дв. блоков - 1шт.
- окраска балконных ограждении - 633м2
- ремонт балконных козырьков – 28,8м2
- ремонт подъездных козырьков – 51,2м2 </t>
    </r>
    <r>
      <rPr>
        <b/>
        <sz val="10"/>
        <rFont val="Times New Roman"/>
        <family val="1"/>
      </rPr>
      <t xml:space="preserve">
2. Ремонт бетонной кровли - 785м2
3. Выгораживание помещения для приборов учета тепловой энергии в подвале
4. Установка приборов учета тепловой энергии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</si>
  <si>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Ремонт дверных полотен -3шт.
- Масляная окраска откосов подвальных дверей -5,63 м2
- Известковая окраска подвальных площадок -64м/п
- Масляная окраска ливневых труб в подвале,металл.решеток-4,0 м2
- Смена остекления оконных переплетов -0,31м2
- Утепление труб ливневой канализации -4шт./4,63м2
- Установка сеток на чердачные окна -45шт.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</si>
</sst>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11" sqref="H11:I1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0.2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8.75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4" t="s">
        <v>28</v>
      </c>
      <c r="B3" s="45"/>
      <c r="C3" s="45"/>
      <c r="D3" s="45"/>
      <c r="E3" s="45"/>
      <c r="F3" s="45"/>
      <c r="G3" s="45"/>
      <c r="H3" s="45"/>
      <c r="I3" s="46"/>
    </row>
    <row r="4" spans="1:9" ht="21" customHeight="1">
      <c r="A4" s="7">
        <v>1</v>
      </c>
      <c r="B4" s="34" t="s">
        <v>23</v>
      </c>
      <c r="C4" s="35"/>
      <c r="D4" s="35"/>
      <c r="E4" s="35"/>
      <c r="F4" s="35"/>
      <c r="G4" s="36"/>
      <c r="H4" s="37">
        <v>1982</v>
      </c>
      <c r="I4" s="38"/>
    </row>
    <row r="5" spans="1:9" ht="21" customHeight="1">
      <c r="A5" s="7">
        <v>2</v>
      </c>
      <c r="B5" s="34" t="s">
        <v>20</v>
      </c>
      <c r="C5" s="35"/>
      <c r="D5" s="35"/>
      <c r="E5" s="35"/>
      <c r="F5" s="35"/>
      <c r="G5" s="36"/>
      <c r="H5" s="37">
        <v>5</v>
      </c>
      <c r="I5" s="38"/>
    </row>
    <row r="6" spans="1:9" ht="21" customHeight="1">
      <c r="A6" s="7">
        <v>3</v>
      </c>
      <c r="B6" s="34" t="s">
        <v>21</v>
      </c>
      <c r="C6" s="35"/>
      <c r="D6" s="35"/>
      <c r="E6" s="35"/>
      <c r="F6" s="35"/>
      <c r="G6" s="36"/>
      <c r="H6" s="37">
        <v>4</v>
      </c>
      <c r="I6" s="38"/>
    </row>
    <row r="7" spans="1:9" ht="21" customHeight="1">
      <c r="A7" s="7">
        <v>4</v>
      </c>
      <c r="B7" s="34" t="s">
        <v>22</v>
      </c>
      <c r="C7" s="35"/>
      <c r="D7" s="35"/>
      <c r="E7" s="35"/>
      <c r="F7" s="35"/>
      <c r="G7" s="36"/>
      <c r="H7" s="37">
        <v>58</v>
      </c>
      <c r="I7" s="38"/>
    </row>
    <row r="8" spans="1:9" ht="21" customHeight="1">
      <c r="A8" s="7">
        <v>5</v>
      </c>
      <c r="B8" s="34" t="s">
        <v>24</v>
      </c>
      <c r="C8" s="35"/>
      <c r="D8" s="35"/>
      <c r="E8" s="35"/>
      <c r="F8" s="35"/>
      <c r="G8" s="36"/>
      <c r="H8" s="30">
        <f>H9+H10</f>
        <v>3400</v>
      </c>
      <c r="I8" s="31"/>
    </row>
    <row r="9" spans="1:9" ht="21" customHeight="1">
      <c r="A9" s="7">
        <v>6</v>
      </c>
      <c r="B9" s="34" t="s">
        <v>25</v>
      </c>
      <c r="C9" s="35"/>
      <c r="D9" s="35"/>
      <c r="E9" s="35"/>
      <c r="F9" s="35"/>
      <c r="G9" s="36"/>
      <c r="H9" s="30">
        <v>2934.6</v>
      </c>
      <c r="I9" s="31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0">
        <v>465.4</v>
      </c>
      <c r="I10" s="31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0">
        <v>1469</v>
      </c>
      <c r="I11" s="31"/>
    </row>
    <row r="12" spans="1:9" ht="14.2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21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6"/>
    </row>
    <row r="14" spans="1:9" ht="15">
      <c r="A14" s="39" t="s">
        <v>54</v>
      </c>
      <c r="B14" s="40"/>
      <c r="C14" s="40"/>
      <c r="D14" s="40"/>
      <c r="E14" s="40"/>
      <c r="F14" s="40"/>
      <c r="G14" s="40"/>
      <c r="H14" s="40"/>
      <c r="I14" s="41"/>
    </row>
    <row r="15" spans="1:9" ht="12.75" customHeight="1">
      <c r="A15" s="42" t="s">
        <v>3</v>
      </c>
      <c r="B15" s="42" t="s">
        <v>31</v>
      </c>
      <c r="C15" s="27" t="s">
        <v>0</v>
      </c>
      <c r="D15" s="28"/>
      <c r="E15" s="28"/>
      <c r="F15" s="29"/>
      <c r="G15" s="27" t="s">
        <v>2</v>
      </c>
      <c r="H15" s="29"/>
      <c r="I15" s="42" t="s">
        <v>32</v>
      </c>
    </row>
    <row r="16" spans="1:9" ht="78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-1.83865</v>
      </c>
      <c r="C19" s="8" t="s">
        <v>4</v>
      </c>
      <c r="D19" s="13">
        <v>16.47221</v>
      </c>
      <c r="E19" s="13">
        <v>16.01693</v>
      </c>
      <c r="F19" s="13"/>
      <c r="G19" s="20" t="s">
        <v>48</v>
      </c>
      <c r="H19" s="13">
        <f>E19</f>
        <v>16.01693</v>
      </c>
      <c r="I19" s="13">
        <f>B19-D19+E19</f>
        <v>-2.293930000000003</v>
      </c>
    </row>
    <row r="20" spans="1:9" ht="272.25" customHeight="1">
      <c r="A20" s="7" t="s">
        <v>12</v>
      </c>
      <c r="B20" s="13">
        <v>-39.38213</v>
      </c>
      <c r="C20" s="8" t="s">
        <v>50</v>
      </c>
      <c r="D20" s="13">
        <v>352.81917</v>
      </c>
      <c r="E20" s="13">
        <v>343.06745</v>
      </c>
      <c r="F20" s="13"/>
      <c r="G20" s="21" t="s">
        <v>57</v>
      </c>
      <c r="H20" s="13">
        <f>E20</f>
        <v>343.06745</v>
      </c>
      <c r="I20" s="13">
        <f>B20-D20+E20</f>
        <v>-49.133849999999995</v>
      </c>
    </row>
    <row r="21" spans="1:9" ht="27" customHeight="1">
      <c r="A21" s="10"/>
      <c r="B21" s="11">
        <f>SUM(B19:B20)</f>
        <v>-41.22078</v>
      </c>
      <c r="C21" s="12" t="s">
        <v>6</v>
      </c>
      <c r="D21" s="11">
        <f>SUM(D19:D20)</f>
        <v>369.29138</v>
      </c>
      <c r="E21" s="11">
        <f>SUM(E19:E20)</f>
        <v>359.08438</v>
      </c>
      <c r="F21" s="11"/>
      <c r="G21" s="1"/>
      <c r="H21" s="11">
        <f>SUM(H19:H20)</f>
        <v>359.08438</v>
      </c>
      <c r="I21" s="11">
        <f>SUM(I19:I20)</f>
        <v>-51.42778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-40.20043</v>
      </c>
      <c r="C23" s="8" t="s">
        <v>9</v>
      </c>
      <c r="D23" s="13">
        <v>360.15021</v>
      </c>
      <c r="E23" s="13">
        <v>350.19586</v>
      </c>
      <c r="F23" s="13"/>
      <c r="G23" s="22" t="s">
        <v>43</v>
      </c>
      <c r="H23" s="13">
        <f>E23</f>
        <v>350.19586</v>
      </c>
      <c r="I23" s="13">
        <f>B23-D23+E23</f>
        <v>-50.15478000000002</v>
      </c>
    </row>
    <row r="24" spans="1:9" ht="27" customHeight="1">
      <c r="A24" s="14" t="s">
        <v>15</v>
      </c>
      <c r="B24" s="13">
        <v>-14.96396</v>
      </c>
      <c r="C24" s="8" t="s">
        <v>10</v>
      </c>
      <c r="D24" s="13">
        <v>134.06007</v>
      </c>
      <c r="E24" s="13">
        <v>130.35472</v>
      </c>
      <c r="F24" s="13"/>
      <c r="G24" s="22" t="s">
        <v>44</v>
      </c>
      <c r="H24" s="13">
        <f>E24</f>
        <v>130.35472</v>
      </c>
      <c r="I24" s="13">
        <f>B24-D24+E24</f>
        <v>-18.669309999999996</v>
      </c>
    </row>
    <row r="25" spans="1:9" ht="27" customHeight="1">
      <c r="A25" s="14" t="s">
        <v>16</v>
      </c>
      <c r="B25" s="13">
        <v>-8.59227</v>
      </c>
      <c r="C25" s="8" t="s">
        <v>30</v>
      </c>
      <c r="D25" s="13">
        <v>76.977</v>
      </c>
      <c r="E25" s="13">
        <v>74.8494</v>
      </c>
      <c r="F25" s="13"/>
      <c r="G25" s="22" t="s">
        <v>45</v>
      </c>
      <c r="H25" s="13">
        <f>E25</f>
        <v>74.8494</v>
      </c>
      <c r="I25" s="13">
        <f>B25-D25+E25</f>
        <v>-10.71987</v>
      </c>
    </row>
    <row r="26" spans="1:9" ht="27" customHeight="1">
      <c r="A26" s="7" t="s">
        <v>17</v>
      </c>
      <c r="B26" s="13">
        <v>-5.69921</v>
      </c>
      <c r="C26" s="8" t="s">
        <v>8</v>
      </c>
      <c r="D26" s="13">
        <v>51.05841</v>
      </c>
      <c r="E26" s="13">
        <v>49.64719</v>
      </c>
      <c r="F26" s="13"/>
      <c r="G26" s="22" t="s">
        <v>46</v>
      </c>
      <c r="H26" s="13">
        <f>E26</f>
        <v>49.64719</v>
      </c>
      <c r="I26" s="13">
        <f>B26-D26+E26</f>
        <v>-7.110430000000001</v>
      </c>
    </row>
    <row r="27" spans="1:9" ht="27" customHeight="1">
      <c r="A27" s="7" t="s">
        <v>36</v>
      </c>
      <c r="B27" s="13">
        <v>-1.14583</v>
      </c>
      <c r="C27" s="8" t="s">
        <v>37</v>
      </c>
      <c r="D27" s="13">
        <v>10.26529</v>
      </c>
      <c r="E27" s="13">
        <v>9.98157</v>
      </c>
      <c r="F27" s="13"/>
      <c r="G27" s="22" t="s">
        <v>47</v>
      </c>
      <c r="H27" s="13">
        <f>E27</f>
        <v>9.98157</v>
      </c>
      <c r="I27" s="13">
        <f>B27-D27+E27</f>
        <v>-1.4295500000000008</v>
      </c>
    </row>
    <row r="28" spans="1:9" ht="30.75" customHeight="1">
      <c r="A28" s="10"/>
      <c r="B28" s="11">
        <f>SUM(B23:B27)</f>
        <v>-70.6017</v>
      </c>
      <c r="C28" s="12" t="s">
        <v>13</v>
      </c>
      <c r="D28" s="11">
        <f>SUM(D23:D27)</f>
        <v>632.51098</v>
      </c>
      <c r="E28" s="11">
        <f>SUM(E23:E27)</f>
        <v>615.02874</v>
      </c>
      <c r="F28" s="11"/>
      <c r="G28" s="2"/>
      <c r="H28" s="11">
        <f>SUM(H23:H27)</f>
        <v>615.02874</v>
      </c>
      <c r="I28" s="11">
        <f>SUM(I23:I27)</f>
        <v>-88.08394000000001</v>
      </c>
    </row>
    <row r="29" spans="1:9" ht="26.25" customHeight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27.75" customHeight="1">
      <c r="A31" s="7" t="s">
        <v>52</v>
      </c>
      <c r="B31" s="13">
        <v>-0.95702</v>
      </c>
      <c r="C31" s="8" t="s">
        <v>40</v>
      </c>
      <c r="D31" s="13">
        <v>8.57378</v>
      </c>
      <c r="E31" s="13">
        <v>8.33681</v>
      </c>
      <c r="F31" s="13"/>
      <c r="G31" s="3"/>
      <c r="H31" s="13">
        <f>E31</f>
        <v>8.33681</v>
      </c>
      <c r="I31" s="13">
        <f>B31-D31+E31</f>
        <v>-1.1939899999999994</v>
      </c>
    </row>
    <row r="32" spans="1:9" s="17" customFormat="1" ht="14.25">
      <c r="A32" s="10"/>
      <c r="B32" s="11">
        <f>SUM(B30:B31)</f>
        <v>-0.95702</v>
      </c>
      <c r="C32" s="12" t="s">
        <v>41</v>
      </c>
      <c r="D32" s="11">
        <f>SUM(D30:D31)</f>
        <v>8.57378</v>
      </c>
      <c r="E32" s="11">
        <f>SUM(E30:E31)</f>
        <v>8.33681</v>
      </c>
      <c r="F32" s="11"/>
      <c r="G32" s="2"/>
      <c r="H32" s="11">
        <f>SUM(H30:H31)</f>
        <v>8.33681</v>
      </c>
      <c r="I32" s="11">
        <f>SUM(I30:I31)</f>
        <v>-1.1939899999999994</v>
      </c>
    </row>
    <row r="33" spans="1:9" ht="27" customHeight="1">
      <c r="A33" s="18"/>
      <c r="B33" s="11">
        <f>SUM(B21,B28,B32)</f>
        <v>-112.77949999999998</v>
      </c>
      <c r="C33" s="12" t="s">
        <v>19</v>
      </c>
      <c r="D33" s="11">
        <f>SUM(D21,D28,D32)</f>
        <v>1010.3761400000001</v>
      </c>
      <c r="E33" s="11">
        <f>SUM(E21,E28,E32)</f>
        <v>982.44993</v>
      </c>
      <c r="F33" s="11">
        <f>SUM(F21,F28,F32)</f>
        <v>0</v>
      </c>
      <c r="G33" s="2"/>
      <c r="H33" s="11">
        <f>SUM(H21,H28,H32)</f>
        <v>982.44993</v>
      </c>
      <c r="I33" s="11">
        <f>SUM(I21,I28,I32)</f>
        <v>-140.70571</v>
      </c>
    </row>
    <row r="34" spans="1:9" ht="39.75" customHeight="1">
      <c r="A34" s="18"/>
      <c r="B34" s="11"/>
      <c r="C34" s="12" t="s">
        <v>42</v>
      </c>
      <c r="D34" s="24">
        <f>E33+F33-D33</f>
        <v>-27.926210000000083</v>
      </c>
      <c r="E34" s="25"/>
      <c r="F34" s="26"/>
      <c r="G34" s="1"/>
      <c r="H34" s="11"/>
      <c r="I34" s="11"/>
    </row>
    <row r="35" spans="1:9" ht="30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148.5" customHeight="1">
      <c r="A36" s="10">
        <v>4</v>
      </c>
      <c r="B36" s="11">
        <v>17.8</v>
      </c>
      <c r="C36" s="12" t="s">
        <v>18</v>
      </c>
      <c r="D36" s="11">
        <v>35.49175</v>
      </c>
      <c r="E36" s="11">
        <v>34.51078</v>
      </c>
      <c r="F36" s="11">
        <v>1717.12</v>
      </c>
      <c r="G36" s="23" t="s">
        <v>56</v>
      </c>
      <c r="H36" s="11">
        <v>1912.2</v>
      </c>
      <c r="I36" s="11">
        <f>B36+E36+F36-H36</f>
        <v>-142.76922000000013</v>
      </c>
    </row>
  </sheetData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2010-10-21T08:52:11Z</cp:lastPrinted>
  <dcterms:created xsi:type="dcterms:W3CDTF">2010-04-01T07:27:06Z</dcterms:created>
  <dcterms:modified xsi:type="dcterms:W3CDTF">2010-12-09T03:19:22Z</dcterms:modified>
  <cp:category/>
  <cp:version/>
  <cp:contentType/>
  <cp:contentStatus/>
</cp:coreProperties>
</file>